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35"/>
  </bookViews>
  <sheets>
    <sheet name="BoQ_Obj. i Drejtorisë-Mitrovicë" sheetId="4" r:id="rId1"/>
  </sheets>
  <definedNames>
    <definedName name="_xlnm.Print_Area" localSheetId="0">'BoQ_Obj. i Drejtorisë-Mitrovicë'!$A$1:$F$44</definedName>
  </definedNames>
  <calcPr calcId="152511"/>
</workbook>
</file>

<file path=xl/calcChain.xml><?xml version="1.0" encoding="utf-8"?>
<calcChain xmlns="http://schemas.openxmlformats.org/spreadsheetml/2006/main">
  <c r="F29" i="4" l="1"/>
  <c r="F32" i="4" l="1"/>
  <c r="F17" i="4"/>
  <c r="F18" i="4" l="1"/>
  <c r="F34" i="4" l="1"/>
  <c r="F33" i="4"/>
  <c r="B40" i="4"/>
  <c r="A40" i="4"/>
  <c r="B39" i="4"/>
  <c r="B41" i="4"/>
  <c r="F31" i="4"/>
  <c r="F30" i="4"/>
  <c r="F25" i="4" l="1"/>
  <c r="F35" i="4" l="1"/>
  <c r="E41" i="4" s="1"/>
  <c r="F16" i="4" l="1"/>
  <c r="F19" i="4"/>
  <c r="F15" i="4" l="1"/>
  <c r="F10" i="4" l="1"/>
  <c r="F14" i="4"/>
  <c r="A39" i="4"/>
  <c r="A41" i="4"/>
  <c r="F20" i="4" l="1"/>
  <c r="E40" i="4" s="1"/>
  <c r="F11" i="4"/>
  <c r="E39" i="4" s="1"/>
  <c r="E42" i="4" l="1"/>
  <c r="E44" i="4" l="1"/>
</calcChain>
</file>

<file path=xl/sharedStrings.xml><?xml version="1.0" encoding="utf-8"?>
<sst xmlns="http://schemas.openxmlformats.org/spreadsheetml/2006/main" count="68" uniqueCount="45">
  <si>
    <t>komplet</t>
  </si>
  <si>
    <t>Gjithsejt me TVSH:</t>
  </si>
  <si>
    <t>Gjithsejt pa TVSH:</t>
  </si>
  <si>
    <t>TVSH (18%):</t>
  </si>
  <si>
    <t>Nr.</t>
  </si>
  <si>
    <t>Përshkrimi I pozicioneve</t>
  </si>
  <si>
    <t>Njësia/
Unit</t>
  </si>
  <si>
    <t>Sasia/
Quantity</t>
  </si>
  <si>
    <t>Çmimi për njesi/    
Unit price
(€)</t>
  </si>
  <si>
    <t>Totali/
Total
(€)</t>
  </si>
  <si>
    <t>A.1</t>
  </si>
  <si>
    <t>Totali për A.1:</t>
  </si>
  <si>
    <t>A.2</t>
  </si>
  <si>
    <t>Totali për A.2:</t>
  </si>
  <si>
    <t>REKAPITULIMI:</t>
  </si>
  <si>
    <t xml:space="preserve">Punët demoluese </t>
  </si>
  <si>
    <t>m²</t>
  </si>
  <si>
    <t>m'</t>
  </si>
  <si>
    <t>Demolimi i ulluqeve horizontal  si dhe transportimi i tyre deri në vendin që caktohet nga ana e mbikëqyrësit të punëve.  
Llogaritja per m'.</t>
  </si>
  <si>
    <t>Demolimi i ulluqeve vertikal si dhe transportimi i tyre deri në vendin që caktohet nga ana e mbikëqyrësit të punëve.  
Llogaritja per m'.</t>
  </si>
  <si>
    <t>A.3</t>
  </si>
  <si>
    <t>Punimet renovuese</t>
  </si>
  <si>
    <t>Totali për A.3:</t>
  </si>
  <si>
    <t>Punët përgatitore</t>
  </si>
  <si>
    <t>Demolimi i mbuleses - kulmit ekzistues (tjegullat dhe kulmaret nga materiali "Lesonit", listelat horizontale si dhe pastrimi i tërë siperfaqes se kulmit ) duke përfshi edhe transportimin e te njejtave në deponi te mbeturinave dhe atë jo më afër se 20 KM. 
Llogaritja per m² te mbuleses se demoluar.</t>
  </si>
  <si>
    <t>KUSHTET E PERGJITHSHME PER NDËRTIMIN (Renovimin) E KULMIT NGA KONSTRUKSIONI I DRURIT SI DHE ME MBULESË NGA LLAMARINA E PLASTIFIKUAR.</t>
  </si>
  <si>
    <t xml:space="preserve">Furnizimi me material, transporti dhe vendosja e drrasave (drrasimi) i  tërë siperfaqes se kulmit, trashesia e drrasave duhet te jetë t=1.20 cm', në kuader te kesaj duhet te perfshihet edhe furnizimi dhe vendosja e letres difuzive. 
Llogaritja për m² të sipërfaqes se pjerrët të kulmit. </t>
  </si>
  <si>
    <t xml:space="preserve">Furnizimi me material, transporti dhe vendosja e shtreses se termoizolimit nga leshi i gurit me dendesi 120 kg/m3 dhe trashesi t=5 cm' në tërë siperfaqen e kulmit, konkretisht mes trajeve. Klasa e qendrueshmerise nga zjarri F90.
Llogaritja për m² të sipërfaqes se pjerrët të kulmit. </t>
  </si>
  <si>
    <t xml:space="preserve">Furnizimi me material, transporti dhe vendosja e listelave (trajeve) horizontale në konstruksionin e kulmit (konkretisht pasi të jetë drrasuar siperfaqja e kulmit) nga druri halor me dimensione  b/h= 5/5 cm'. 
Llogaritja për m² të sipërfaqes se pjerrët të kulmit. 
 </t>
  </si>
  <si>
    <t xml:space="preserve">Furnizimi me material, transporti dhe mbulimi i kulmit me llamarinë te plastifikuar të valëzuar me trashësi min. t=0.6 mm. Në kuader të ketij pozicioni duhet të parashihen të gjitha elementet shtanguese, mbulimi i kurrizit te kulmit me kapuça prej llamarines se plastifikuar me te njejten trashësi si dhe mbrojteset nga debora.
Llogaritja për m² të sipërfaqes se pjerrët të kulmit. </t>
  </si>
  <si>
    <t>Furnizimi me material, transportimi dhe mveshja e kallkoneve me llamarinë te plastifikuar me valëzim të shpeshtuar me trashësi min. t=0.5 mm (dimensionet dhe dizajni i kallkoneve duhet te mbesin te njejta). 
Në kuader të ketij pozicioni duhet te parashihen te gjitha materialet shtesë të nevojshme per shtangim të llamarinës per konstruksionin e kallkoneve dhe në qoftë se paraqitet nevoja edhe konstruksion shtesë mbajtës.
Llogaria per m' te llamarines se vendosur.</t>
  </si>
  <si>
    <t>Furnizimi me material, transportimi dhe mveshja e strehes me llamarinë te plastifikuar dhe me trashësi min. t= 0.5 mm. 
Në kuader të ketij pozicioni duhet te parashihen te gjitha materialet shtesë të nevojshme per shtangim të llamarinës per konstruksionin e strehes dhe në qoftë se paraqitet nevoja edhe konstruksion shtesë mbajtës.
Llogaria per m' te llamarines se vendosur.</t>
  </si>
  <si>
    <r>
      <t xml:space="preserve">Furnizimi me material, transporti dhe vendosja e ulluqeve horizontal  nga llamarina e plastifikuar me trashesi te llamarinës t= 0.80 mm. Ulluqet horizontal duhet te jenë te tipit </t>
    </r>
    <r>
      <rPr>
        <b/>
        <sz val="10"/>
        <rFont val="Calibri"/>
        <family val="2"/>
        <scheme val="minor"/>
      </rPr>
      <t>"U" (perafersisht se si janë ekzistuesit)</t>
    </r>
    <r>
      <rPr>
        <sz val="10"/>
        <rFont val="Calibri"/>
        <family val="2"/>
        <scheme val="minor"/>
      </rPr>
      <t xml:space="preserve"> te cilet duhet te vazhdohen min. 0.5 m' ne brendesi te kulmit  Në kuader te ketij pozicioni duhet te parashihen edhe te gjitha elementet shtanguese kthesat etj. Elementet shtanguese duhet te vendosen jo me largë se 1.0 m nga njeri tjetri.
Llogaritja për m' të ulluqeve te vendosur.</t>
    </r>
  </si>
  <si>
    <r>
      <t xml:space="preserve">Furnizimi me material, transporti dhe vendosja e ulluqeve vertikal nga llamarina e plastifikuar me trashesi të llamarinës t= 0.80 mm. Ulluqet vertikal duhet te jenë te tipit </t>
    </r>
    <r>
      <rPr>
        <b/>
        <sz val="10"/>
        <rFont val="Calibri"/>
        <family val="2"/>
        <scheme val="minor"/>
      </rPr>
      <t>"</t>
    </r>
    <r>
      <rPr>
        <b/>
        <sz val="14"/>
        <rFont val="Calibri"/>
        <family val="2"/>
      </rPr>
      <t>□</t>
    </r>
    <r>
      <rPr>
        <b/>
        <sz val="10"/>
        <rFont val="Calibri"/>
        <family val="2"/>
        <scheme val="minor"/>
      </rPr>
      <t>"</t>
    </r>
    <r>
      <rPr>
        <sz val="10"/>
        <rFont val="Calibri"/>
        <family val="2"/>
        <scheme val="minor"/>
      </rPr>
      <t xml:space="preserve"> </t>
    </r>
    <r>
      <rPr>
        <b/>
        <sz val="10"/>
        <rFont val="Calibri"/>
        <family val="2"/>
        <scheme val="minor"/>
      </rPr>
      <t>(perafersisht se si janë ekzistuesit)</t>
    </r>
    <r>
      <rPr>
        <sz val="10"/>
        <rFont val="Calibri"/>
        <family val="2"/>
        <scheme val="minor"/>
      </rPr>
      <t xml:space="preserve">  me te gjitha elementet percjellese si: kthesat, elementet shtanguese etj.
Llogaritja për m' të ulluqeve te vendosur.</t>
    </r>
  </si>
  <si>
    <t>PARAMASA E PUNËVE ME QELLIM RENOVIMIN E KULMIT NË OBJEKTIN E DREJTORISË - MITROVICË</t>
  </si>
  <si>
    <r>
      <rPr>
        <sz val="12"/>
        <color theme="1"/>
        <rFont val="Century Gothic"/>
        <family val="2"/>
      </rPr>
      <t xml:space="preserve">A.   </t>
    </r>
    <r>
      <rPr>
        <b/>
        <sz val="12"/>
        <color theme="1"/>
        <rFont val="Century Gothic"/>
        <family val="2"/>
      </rPr>
      <t xml:space="preserve">             Renovimi i kulmit në objektin Drejtorisë</t>
    </r>
  </si>
  <si>
    <r>
      <rPr>
        <sz val="14"/>
        <color theme="1"/>
        <rFont val="Century Gothic"/>
        <family val="2"/>
      </rPr>
      <t>Lokacioni:</t>
    </r>
    <r>
      <rPr>
        <b/>
        <sz val="14"/>
        <color theme="1"/>
        <rFont val="Century Gothic"/>
        <family val="2"/>
      </rPr>
      <t xml:space="preserve"> </t>
    </r>
    <r>
      <rPr>
        <b/>
        <sz val="12"/>
        <color theme="1"/>
        <rFont val="Century Gothic"/>
        <family val="2"/>
      </rPr>
      <t>Mitrovicë</t>
    </r>
  </si>
  <si>
    <r>
      <t>Vërejtje:</t>
    </r>
    <r>
      <rPr>
        <sz val="10"/>
        <color theme="1"/>
        <rFont val="Century Gothic"/>
        <family val="2"/>
      </rPr>
      <t xml:space="preserve"> Pozicionet në paramasë përfshijnë furnizimin me material, transportin, fuqinë puntore te nevojshme, mekanizmin si dhe punimin e pozicioneve me te gjitha aktivitetet dhe materialet.
Gjithashtu duhet të pasrashihen masa mbrojtese për sigurinë në punë pasi qe punimet do te zhvillohen në një objekt shumëkatesh (min 6 kate nga niveli 0), dhe se duhet pasur kujdes ne sigurimin e punishtes dhe personelit qe do te punon në këtë objekt. Vlen të theksohet se në pjesen e perparme të objektit, gjegjësidht në hapësiren e perdheses gjindet një kafiteri e cila ka dalje edhe para objektit e qe duhet pasur shum kujdes gjatë zhvillimit te punimeve qe mos te vije deri tek lendimi i njerzve qe qendrojnë në këtë kafiteri.                      
Llogaritja e pozicioneve do të bëhet sipas gjendjes së realizuar në terren.
Gjithashtu çdo material i cili është i paraparë të furnizohet bazuar në paramasen e mëposhtme, duhet paraprakisht të aprovohet nga personi i autorizuar i investitorit.
</t>
    </r>
  </si>
  <si>
    <t>Renovimi i kulmit në Objektin e Drejtorisë - Mitrovicë</t>
  </si>
  <si>
    <t>Punëmarrësi është i detyruar që para fillimit të punimeve të bejë sigurimin e punishtës, identifikimin e infrastruktures ekzistuese, vendosjen e skelerive (sidomos në pjesen e perparme të objektit duhet pasur shumë kujdes në sigurimin e punishtes), marjen e masave për siguri në punë dhe pas përfundimit të punimeve të njejtat duhet te mbeten ne funksjon dhe të bëhet pastrimi i objektit dhe terenit rreth objektit.
Llogaritja lum sum.</t>
  </si>
  <si>
    <t>Demolimi i  llamarinës ekzistuese (takimit e prerjes se kulmit me kulem dhe me atiken) si dhe transportimi i tyre deri në vendin që caktohet nga ana e mbikëqyrësit të punëve. 
Llogaritja për m' te pikoreve te demoluara.</t>
  </si>
  <si>
    <t>Furnizimi me material, transporti si dhe sanimi i konstruksionit të kulmit në një pjesë ku është demtuar si rrjedhoj e depertimit të ujit.
Llogaritja për m² të sipërfaqes së kulmit te sanuar.</t>
  </si>
  <si>
    <r>
      <t>Demolimi i strehes ekzistuese nga llamperia e druruit apo llamarina ekzistuese si dhe bartja e materialit të demoluar gjerë ne deponi te mbeturinave.
Llogaritja për m</t>
    </r>
    <r>
      <rPr>
        <sz val="10"/>
        <rFont val="Century Gothic"/>
        <family val="2"/>
      </rPr>
      <t>²</t>
    </r>
    <r>
      <rPr>
        <sz val="10"/>
        <rFont val="Calibri"/>
        <family val="2"/>
        <scheme val="minor"/>
      </rPr>
      <t xml:space="preserve"> te strehes se demoluara.</t>
    </r>
  </si>
  <si>
    <t>Demolimi i  kallkonëve ekzistues po ashtu nga llamperia e drurit dhe llamarina ekzistuese si dhe bartja e materialit të demoluar gjerë ne deponi te mbeturinave.
Llogaritja për m² te kallkonëve të demoluara.</t>
  </si>
  <si>
    <t>Furnizimi me material, transportimi dhe vendosja e llamarinës së plastifikuar (takimit e prerjes se kulmit me kulem dhe  kulmit me atiken dhe murin e objektit qe gjindet ngjitur me kulmin e objektit tonë).
Trashësi e llamarines t= 0.55 mm  dhe gjerësi b=(varësisht sipas nevojes qe paraqitet gjatë ekzekutimit te punimeve). Gjithashtu duhet ngjitur komplet mureve te atikës si dhe duhet hyn perfundi llamarines se valzuar tek kulmi i pjerrët. Të nxirren këndet-tegelat në drejtimin gjatësor dhe tërthor në skajet e sipërfaqeve të llamarinës, të bëhet përforcimi i tyre sipas normave teknike për mbrojtje nga era dhe vendet ku përforcohen të mbyllen me materiale adekuate që të mos depërtoj lagështia si dhe të gjitha elementet e tjera përcjellëse dhe punët përfundimtare.                                                                                 
Llogaria per m' te llamarines se vendosur.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</si>
</sst>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_-;\-* #,##0.00_€_-;_-* &quot;-&quot;??_€_-;_-@_-"/>
    <numFmt numFmtId="165" formatCode="_ * #,##0.00_)\ [$€-1]_ ;_ * \(#,##0.00\)\ [$€-1]_ ;_ * &quot;-&quot;??_)\ [$€-1]_ ;_ @_ "/>
    <numFmt numFmtId="166" formatCode="#,##0.00\ [$€-1]"/>
    <numFmt numFmtId="167" formatCode="0.0"/>
  </numFmts>
  <fonts count="23" x14ac:knownFonts="1">
    <font>
      <sz val="11"/>
      <color theme="1"/>
      <name val="Calibri"/>
      <family val="2"/>
      <scheme val="minor"/>
    </font>
    <font>
      <sz val="10"/>
      <name val="Arial"/>
      <family val="2"/>
    </font>
    <font>
      <sz val="10"/>
      <name val="Arial"/>
      <family val="2"/>
    </font>
    <font>
      <sz val="10"/>
      <name val="Segoe UI"/>
      <family val="2"/>
    </font>
    <font>
      <b/>
      <sz val="10"/>
      <name val="Segoe UI"/>
      <family val="2"/>
    </font>
    <font>
      <b/>
      <i/>
      <sz val="10"/>
      <name val="Segoe UI"/>
      <family val="2"/>
    </font>
    <font>
      <sz val="11"/>
      <color theme="1"/>
      <name val="Calibri"/>
      <family val="2"/>
      <scheme val="minor"/>
    </font>
    <font>
      <b/>
      <sz val="11"/>
      <color theme="1"/>
      <name val="Calibri"/>
      <family val="2"/>
      <scheme val="minor"/>
    </font>
    <font>
      <b/>
      <sz val="14"/>
      <name val="Century Gothic"/>
      <family val="2"/>
    </font>
    <font>
      <b/>
      <sz val="12"/>
      <name val="Book Antiqua"/>
      <family val="1"/>
    </font>
    <font>
      <sz val="12"/>
      <color theme="1"/>
      <name val="Century Gothic"/>
      <family val="2"/>
    </font>
    <font>
      <b/>
      <sz val="14"/>
      <color theme="1"/>
      <name val="Century Gothic"/>
      <family val="2"/>
    </font>
    <font>
      <sz val="14"/>
      <color theme="1"/>
      <name val="Century Gothic"/>
      <family val="2"/>
    </font>
    <font>
      <b/>
      <sz val="11"/>
      <color theme="1"/>
      <name val="Calibri"/>
      <family val="2"/>
    </font>
    <font>
      <b/>
      <sz val="11"/>
      <name val="Calibri"/>
      <family val="2"/>
    </font>
    <font>
      <b/>
      <sz val="10"/>
      <color theme="1"/>
      <name val="Century Gothic"/>
      <family val="2"/>
    </font>
    <font>
      <sz val="10"/>
      <color theme="1"/>
      <name val="Century Gothic"/>
      <family val="2"/>
    </font>
    <font>
      <b/>
      <sz val="10"/>
      <name val="Century Gothic"/>
      <family val="2"/>
    </font>
    <font>
      <sz val="10"/>
      <name val="Calibri"/>
      <family val="2"/>
      <scheme val="minor"/>
    </font>
    <font>
      <b/>
      <sz val="12"/>
      <color theme="1"/>
      <name val="Century Gothic"/>
      <family val="2"/>
    </font>
    <font>
      <b/>
      <sz val="10"/>
      <name val="Calibri"/>
      <family val="2"/>
      <scheme val="minor"/>
    </font>
    <font>
      <b/>
      <sz val="14"/>
      <name val="Calibri"/>
      <family val="2"/>
    </font>
    <font>
      <sz val="10"/>
      <name val="Century Gothic"/>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0" borderId="0"/>
    <xf numFmtId="0" fontId="1" fillId="0" borderId="0"/>
    <xf numFmtId="0" fontId="2" fillId="0" borderId="0"/>
    <xf numFmtId="164" fontId="6" fillId="0" borderId="0" applyFont="0" applyFill="0" applyBorder="0" applyAlignment="0" applyProtection="0"/>
  </cellStyleXfs>
  <cellXfs count="99">
    <xf numFmtId="0" fontId="0" fillId="0" borderId="0" xfId="0"/>
    <xf numFmtId="0" fontId="3" fillId="0" borderId="0" xfId="3" applyFont="1" applyAlignment="1">
      <alignment wrapText="1"/>
    </xf>
    <xf numFmtId="165" fontId="3" fillId="0" borderId="0" xfId="3" applyNumberFormat="1" applyFont="1" applyAlignment="1">
      <alignment horizontal="center" wrapText="1"/>
    </xf>
    <xf numFmtId="0" fontId="3" fillId="0" borderId="0" xfId="3" applyFont="1" applyBorder="1" applyAlignment="1">
      <alignment wrapText="1"/>
    </xf>
    <xf numFmtId="0" fontId="3" fillId="0" borderId="0" xfId="3" applyFont="1" applyAlignment="1">
      <alignment horizontal="right" vertical="top" wrapText="1"/>
    </xf>
    <xf numFmtId="0" fontId="3" fillId="0" borderId="0" xfId="3" applyFont="1" applyAlignment="1">
      <alignment horizontal="center" wrapText="1"/>
    </xf>
    <xf numFmtId="4" fontId="3" fillId="0" borderId="0" xfId="3" applyNumberFormat="1" applyFont="1" applyAlignment="1">
      <alignment horizontal="right" wrapText="1"/>
    </xf>
    <xf numFmtId="0" fontId="10" fillId="3" borderId="0" xfId="0" applyFont="1" applyFill="1"/>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4" fillId="0" borderId="2" xfId="3" applyFont="1" applyBorder="1" applyAlignment="1">
      <alignment horizontal="right" vertical="top"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xf>
    <xf numFmtId="0" fontId="13" fillId="4" borderId="1" xfId="0" applyFont="1" applyFill="1" applyBorder="1" applyAlignment="1">
      <alignment horizontal="center" vertical="center" wrapText="1"/>
    </xf>
    <xf numFmtId="164" fontId="14" fillId="4" borderId="1" xfId="4" applyFont="1" applyFill="1" applyBorder="1" applyAlignment="1">
      <alignment horizontal="center" vertical="center" wrapText="1"/>
    </xf>
    <xf numFmtId="164" fontId="13" fillId="4" borderId="1" xfId="4"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4" borderId="10" xfId="0" applyFont="1" applyFill="1" applyBorder="1" applyAlignment="1">
      <alignment horizontal="center" vertical="center"/>
    </xf>
    <xf numFmtId="0" fontId="15" fillId="4" borderId="10" xfId="0" applyFont="1" applyFill="1" applyBorder="1" applyAlignment="1">
      <alignment horizontal="left" vertical="center"/>
    </xf>
    <xf numFmtId="0" fontId="15" fillId="4" borderId="1" xfId="0" applyFont="1" applyFill="1" applyBorder="1" applyAlignment="1">
      <alignment horizontal="center" vertical="center" wrapText="1"/>
    </xf>
    <xf numFmtId="164" fontId="17" fillId="4" borderId="1" xfId="4" applyFont="1" applyFill="1" applyBorder="1" applyAlignment="1">
      <alignment horizontal="center" vertical="center" wrapText="1"/>
    </xf>
    <xf numFmtId="164" fontId="15" fillId="4" borderId="1" xfId="4" applyFont="1" applyFill="1" applyBorder="1" applyAlignment="1">
      <alignment horizontal="center" vertical="center" wrapText="1"/>
    </xf>
    <xf numFmtId="0" fontId="18" fillId="0" borderId="1" xfId="3" applyFont="1" applyFill="1" applyBorder="1" applyAlignment="1">
      <alignment vertical="top" wrapText="1"/>
    </xf>
    <xf numFmtId="43" fontId="13" fillId="5" borderId="12" xfId="0" applyNumberFormat="1" applyFont="1" applyFill="1" applyBorder="1" applyAlignment="1">
      <alignment vertical="center" wrapText="1"/>
    </xf>
    <xf numFmtId="0" fontId="15" fillId="4" borderId="1" xfId="0" applyFont="1" applyFill="1" applyBorder="1" applyAlignment="1">
      <alignment horizontal="center" vertical="center"/>
    </xf>
    <xf numFmtId="0" fontId="18" fillId="0" borderId="1" xfId="3" applyFont="1" applyFill="1" applyBorder="1" applyAlignment="1">
      <alignment horizontal="center" vertical="center" wrapText="1"/>
    </xf>
    <xf numFmtId="4" fontId="18" fillId="0" borderId="1" xfId="3" applyNumberFormat="1" applyFont="1" applyFill="1" applyBorder="1" applyAlignment="1">
      <alignment horizontal="right" vertical="center" wrapText="1"/>
    </xf>
    <xf numFmtId="0" fontId="15" fillId="0" borderId="7" xfId="0" applyFont="1" applyFill="1" applyBorder="1" applyAlignment="1">
      <alignment horizontal="left" vertical="center" wrapText="1"/>
    </xf>
    <xf numFmtId="166" fontId="18" fillId="0" borderId="1" xfId="3" applyNumberFormat="1" applyFont="1" applyFill="1" applyBorder="1" applyAlignment="1">
      <alignment horizontal="right" vertical="center" wrapText="1"/>
    </xf>
    <xf numFmtId="0" fontId="4" fillId="2" borderId="14" xfId="3" applyFont="1" applyFill="1" applyBorder="1" applyAlignment="1">
      <alignment horizontal="right" vertical="top" wrapText="1"/>
    </xf>
    <xf numFmtId="0" fontId="4" fillId="0" borderId="18" xfId="3" applyFont="1" applyFill="1" applyBorder="1" applyAlignment="1">
      <alignment horizontal="center" vertical="center" wrapText="1"/>
    </xf>
    <xf numFmtId="0" fontId="3" fillId="0" borderId="0" xfId="3" applyFont="1" applyBorder="1" applyAlignment="1">
      <alignment horizont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164" fontId="17" fillId="6" borderId="1" xfId="4" applyFont="1" applyFill="1" applyBorder="1" applyAlignment="1">
      <alignment horizontal="center" vertical="center" wrapText="1"/>
    </xf>
    <xf numFmtId="164" fontId="15" fillId="6" borderId="1" xfId="4" applyFont="1" applyFill="1" applyBorder="1" applyAlignment="1">
      <alignment horizontal="center" vertical="center" wrapText="1"/>
    </xf>
    <xf numFmtId="2" fontId="18" fillId="0" borderId="5" xfId="3" applyNumberFormat="1" applyFont="1" applyFill="1" applyBorder="1" applyAlignment="1">
      <alignment horizontal="right" vertical="center" wrapText="1"/>
    </xf>
    <xf numFmtId="166" fontId="18" fillId="0" borderId="5" xfId="3" applyNumberFormat="1" applyFont="1" applyFill="1" applyBorder="1" applyAlignment="1">
      <alignment horizontal="right" vertical="center" wrapText="1"/>
    </xf>
    <xf numFmtId="0" fontId="13" fillId="0" borderId="22" xfId="0" applyFont="1" applyFill="1" applyBorder="1" applyAlignment="1">
      <alignment horizontal="right" vertical="center" wrapText="1"/>
    </xf>
    <xf numFmtId="43" fontId="13" fillId="0" borderId="0" xfId="0" applyNumberFormat="1" applyFont="1" applyFill="1" applyBorder="1" applyAlignment="1">
      <alignment vertical="center" wrapText="1"/>
    </xf>
    <xf numFmtId="0" fontId="4" fillId="0" borderId="25" xfId="3" applyFont="1" applyFill="1" applyBorder="1" applyAlignment="1">
      <alignment horizontal="center" vertical="center" wrapText="1"/>
    </xf>
    <xf numFmtId="0" fontId="4" fillId="0" borderId="28" xfId="3" applyFont="1" applyFill="1" applyBorder="1" applyAlignment="1">
      <alignment horizontal="center" vertical="center" wrapText="1"/>
    </xf>
    <xf numFmtId="167" fontId="18" fillId="0" borderId="1" xfId="3" applyNumberFormat="1" applyFont="1" applyFill="1" applyBorder="1" applyAlignment="1">
      <alignment horizontal="center" vertical="center" wrapText="1"/>
    </xf>
    <xf numFmtId="0" fontId="18" fillId="0" borderId="1" xfId="3" applyFont="1" applyFill="1" applyBorder="1" applyAlignment="1">
      <alignment horizontal="left" vertical="top" wrapText="1"/>
    </xf>
    <xf numFmtId="0" fontId="20" fillId="0" borderId="1" xfId="3" applyFont="1" applyFill="1" applyBorder="1" applyAlignment="1">
      <alignment vertical="top" wrapText="1"/>
    </xf>
    <xf numFmtId="0" fontId="18" fillId="0" borderId="5" xfId="3" applyFont="1" applyFill="1" applyBorder="1" applyAlignment="1">
      <alignment horizontal="center" vertical="center" wrapText="1"/>
    </xf>
    <xf numFmtId="0" fontId="18" fillId="0" borderId="10" xfId="3" applyFont="1" applyFill="1" applyBorder="1" applyAlignment="1">
      <alignment horizontal="center" vertical="center" wrapText="1"/>
    </xf>
    <xf numFmtId="4" fontId="18" fillId="0" borderId="10" xfId="3" applyNumberFormat="1" applyFont="1" applyFill="1" applyBorder="1" applyAlignment="1">
      <alignment horizontal="right" vertical="center" wrapText="1"/>
    </xf>
    <xf numFmtId="165" fontId="3" fillId="0" borderId="1" xfId="3" applyNumberFormat="1" applyFont="1" applyFill="1" applyBorder="1" applyAlignment="1">
      <alignment horizontal="center" vertical="center" wrapText="1"/>
    </xf>
    <xf numFmtId="165" fontId="3" fillId="0" borderId="29" xfId="3" applyNumberFormat="1" applyFont="1" applyFill="1" applyBorder="1" applyAlignment="1">
      <alignment horizontal="center" vertical="center" wrapText="1"/>
    </xf>
    <xf numFmtId="0" fontId="3" fillId="0" borderId="21"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24" xfId="3" applyFont="1" applyBorder="1" applyAlignment="1">
      <alignment horizontal="center" vertical="center" wrapText="1"/>
    </xf>
    <xf numFmtId="165" fontId="3" fillId="0" borderId="19" xfId="3" applyNumberFormat="1" applyFont="1" applyFill="1" applyBorder="1" applyAlignment="1">
      <alignment horizontal="center" vertical="center" wrapText="1"/>
    </xf>
    <xf numFmtId="165" fontId="3" fillId="0" borderId="20" xfId="3" applyNumberFormat="1" applyFont="1" applyFill="1" applyBorder="1" applyAlignment="1">
      <alignment horizontal="center" vertical="center" wrapText="1"/>
    </xf>
    <xf numFmtId="0" fontId="4" fillId="0" borderId="26" xfId="3" applyFont="1" applyFill="1" applyBorder="1" applyAlignment="1">
      <alignment horizontal="left" vertical="center" wrapText="1"/>
    </xf>
    <xf numFmtId="165" fontId="3" fillId="0" borderId="26" xfId="3" applyNumberFormat="1" applyFont="1" applyFill="1" applyBorder="1" applyAlignment="1">
      <alignment horizontal="center" vertical="center" wrapText="1"/>
    </xf>
    <xf numFmtId="165" fontId="3" fillId="0" borderId="27" xfId="3" applyNumberFormat="1"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4" fillId="0" borderId="19" xfId="3" applyFont="1" applyFill="1" applyBorder="1" applyAlignment="1">
      <alignment horizontal="left" vertical="center" wrapText="1"/>
    </xf>
    <xf numFmtId="0" fontId="3" fillId="0" borderId="0" xfId="3" applyFont="1" applyBorder="1" applyAlignment="1">
      <alignment horizont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4" fontId="18" fillId="0" borderId="5" xfId="3" applyNumberFormat="1" applyFont="1" applyFill="1" applyBorder="1" applyAlignment="1">
      <alignment horizontal="center" vertical="center" wrapText="1"/>
    </xf>
    <xf numFmtId="4" fontId="18" fillId="0" borderId="23" xfId="3" applyNumberFormat="1" applyFont="1" applyFill="1" applyBorder="1" applyAlignment="1">
      <alignment horizontal="center" vertical="center" wrapText="1"/>
    </xf>
    <xf numFmtId="4" fontId="18" fillId="0" borderId="10" xfId="3" applyNumberFormat="1" applyFont="1" applyFill="1" applyBorder="1" applyAlignment="1">
      <alignment horizontal="center" vertical="center" wrapText="1"/>
    </xf>
    <xf numFmtId="166" fontId="18" fillId="0" borderId="5" xfId="3" applyNumberFormat="1" applyFont="1" applyFill="1" applyBorder="1" applyAlignment="1">
      <alignment horizontal="center" vertical="center" wrapText="1"/>
    </xf>
    <xf numFmtId="166" fontId="18" fillId="0" borderId="23" xfId="3" applyNumberFormat="1" applyFont="1" applyFill="1" applyBorder="1" applyAlignment="1">
      <alignment horizontal="center" vertical="center" wrapText="1"/>
    </xf>
    <xf numFmtId="166" fontId="18" fillId="0" borderId="10" xfId="3" applyNumberFormat="1" applyFont="1" applyFill="1" applyBorder="1" applyAlignment="1">
      <alignment horizontal="center" vertical="center" wrapText="1"/>
    </xf>
    <xf numFmtId="0" fontId="18" fillId="0" borderId="5" xfId="3" applyFont="1" applyFill="1" applyBorder="1" applyAlignment="1">
      <alignment horizontal="center" vertical="center" wrapText="1"/>
    </xf>
    <xf numFmtId="0" fontId="18" fillId="0" borderId="23"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4" fillId="0" borderId="1" xfId="3" applyFont="1" applyFill="1" applyBorder="1" applyAlignment="1">
      <alignment horizontal="left" vertical="center" wrapText="1"/>
    </xf>
    <xf numFmtId="165" fontId="4" fillId="0" borderId="1" xfId="3" applyNumberFormat="1" applyFont="1" applyFill="1" applyBorder="1" applyAlignment="1">
      <alignment horizontal="center" vertical="center" wrapText="1"/>
    </xf>
    <xf numFmtId="165" fontId="4" fillId="0" borderId="10" xfId="3" applyNumberFormat="1" applyFont="1" applyFill="1" applyBorder="1" applyAlignment="1">
      <alignment horizontal="center" vertical="center" wrapText="1"/>
    </xf>
    <xf numFmtId="0" fontId="5" fillId="0" borderId="0" xfId="3" applyFont="1" applyFill="1" applyBorder="1" applyAlignment="1">
      <alignment horizontal="right" vertical="center" wrapText="1"/>
    </xf>
    <xf numFmtId="0" fontId="5" fillId="0" borderId="21" xfId="3" applyFont="1" applyFill="1" applyBorder="1" applyAlignment="1">
      <alignment horizontal="right" vertical="center" wrapText="1"/>
    </xf>
    <xf numFmtId="0" fontId="15" fillId="0" borderId="13" xfId="0" applyFont="1" applyFill="1" applyBorder="1" applyAlignment="1">
      <alignment horizontal="left" vertical="center" wrapText="1"/>
    </xf>
    <xf numFmtId="0" fontId="7" fillId="0" borderId="8" xfId="0" applyFont="1" applyBorder="1" applyAlignment="1">
      <alignment horizontal="left" vertical="center"/>
    </xf>
    <xf numFmtId="0" fontId="13" fillId="5" borderId="11" xfId="0" applyFont="1" applyFill="1" applyBorder="1" applyAlignment="1">
      <alignment horizontal="right" vertical="center" wrapText="1"/>
    </xf>
    <xf numFmtId="0" fontId="3" fillId="0" borderId="4"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8"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5" xfId="3" applyFont="1" applyBorder="1" applyAlignment="1">
      <alignment horizontal="center" vertical="center" wrapText="1"/>
    </xf>
    <xf numFmtId="0" fontId="15" fillId="4" borderId="1" xfId="0" applyFont="1" applyFill="1" applyBorder="1" applyAlignment="1">
      <alignment horizontal="left" vertical="top" wrapText="1"/>
    </xf>
  </cellXfs>
  <cellStyles count="5">
    <cellStyle name="Comma" xfId="4" builtinId="3"/>
    <cellStyle name="Normal" xfId="0" builtinId="0"/>
    <cellStyle name="Normal 2" xfId="1"/>
    <cellStyle name="Normal 3" xfId="2"/>
    <cellStyle name="Normal 4" xfId="3"/>
  </cellStyles>
  <dxfs count="1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abSelected="1" view="pageBreakPreview" topLeftCell="A7" zoomScaleNormal="130" zoomScaleSheetLayoutView="100" workbookViewId="0">
      <selection activeCell="H10" sqref="H10"/>
    </sheetView>
  </sheetViews>
  <sheetFormatPr defaultRowHeight="14.25" x14ac:dyDescent="0.25"/>
  <cols>
    <col min="1" max="1" width="5.7109375" style="4" customWidth="1"/>
    <col min="2" max="2" width="57.140625" style="1" customWidth="1"/>
    <col min="3" max="3" width="8.5703125" style="5" customWidth="1"/>
    <col min="4" max="4" width="8.85546875" style="6" customWidth="1"/>
    <col min="5" max="5" width="11.28515625" style="1" customWidth="1"/>
    <col min="6" max="6" width="12.28515625" style="6" bestFit="1" customWidth="1"/>
    <col min="7" max="16384" width="9.140625" style="1"/>
  </cols>
  <sheetData>
    <row r="1" spans="1:6" s="7" customFormat="1" ht="36.75" customHeight="1" x14ac:dyDescent="0.3">
      <c r="A1" s="89" t="s">
        <v>34</v>
      </c>
      <c r="B1" s="90"/>
      <c r="C1" s="90"/>
      <c r="D1" s="90"/>
      <c r="E1" s="90"/>
      <c r="F1" s="91"/>
    </row>
    <row r="2" spans="1:6" s="7" customFormat="1" ht="35.25" customHeight="1" x14ac:dyDescent="0.3">
      <c r="A2" s="92" t="s">
        <v>35</v>
      </c>
      <c r="B2" s="93"/>
      <c r="C2" s="93"/>
      <c r="D2" s="93"/>
      <c r="E2" s="93"/>
      <c r="F2" s="94"/>
    </row>
    <row r="3" spans="1:6" s="7" customFormat="1" ht="20.25" customHeight="1" x14ac:dyDescent="0.3">
      <c r="A3" s="8" t="s">
        <v>36</v>
      </c>
      <c r="B3" s="9"/>
      <c r="C3" s="9"/>
      <c r="D3" s="9"/>
      <c r="E3" s="9"/>
      <c r="F3" s="10"/>
    </row>
    <row r="4" spans="1:6" s="2" customFormat="1" ht="12" customHeight="1" x14ac:dyDescent="0.25">
      <c r="A4" s="11"/>
      <c r="B4" s="95"/>
      <c r="C4" s="95"/>
      <c r="D4" s="95"/>
      <c r="E4" s="95"/>
      <c r="F4" s="96"/>
    </row>
    <row r="5" spans="1:6" s="2" customFormat="1" ht="60" customHeight="1" x14ac:dyDescent="0.25">
      <c r="A5" s="12" t="s">
        <v>4</v>
      </c>
      <c r="B5" s="13" t="s">
        <v>5</v>
      </c>
      <c r="C5" s="14" t="s">
        <v>6</v>
      </c>
      <c r="D5" s="15" t="s">
        <v>7</v>
      </c>
      <c r="E5" s="16" t="s">
        <v>8</v>
      </c>
      <c r="F5" s="16" t="s">
        <v>9</v>
      </c>
    </row>
    <row r="6" spans="1:6" s="2" customFormat="1" ht="139.5" customHeight="1" x14ac:dyDescent="0.25">
      <c r="A6" s="98" t="s">
        <v>37</v>
      </c>
      <c r="B6" s="98"/>
      <c r="C6" s="98"/>
      <c r="D6" s="98"/>
      <c r="E6" s="98"/>
      <c r="F6" s="98"/>
    </row>
    <row r="7" spans="1:6" s="2" customFormat="1" ht="15" thickBot="1" x14ac:dyDescent="0.3">
      <c r="A7" s="87"/>
      <c r="B7" s="97"/>
      <c r="C7" s="97"/>
      <c r="D7" s="97"/>
      <c r="E7" s="97"/>
      <c r="F7" s="97"/>
    </row>
    <row r="8" spans="1:6" s="2" customFormat="1" ht="35.25" customHeight="1" thickBot="1" x14ac:dyDescent="0.3">
      <c r="A8" s="83" t="s">
        <v>38</v>
      </c>
      <c r="B8" s="84"/>
      <c r="C8" s="18"/>
      <c r="D8" s="19"/>
      <c r="E8" s="19"/>
      <c r="F8" s="30"/>
    </row>
    <row r="9" spans="1:6" s="2" customFormat="1" ht="51" x14ac:dyDescent="0.25">
      <c r="A9" s="20" t="s">
        <v>10</v>
      </c>
      <c r="B9" s="21" t="s">
        <v>23</v>
      </c>
      <c r="C9" s="22" t="s">
        <v>6</v>
      </c>
      <c r="D9" s="23" t="s">
        <v>7</v>
      </c>
      <c r="E9" s="24" t="s">
        <v>8</v>
      </c>
      <c r="F9" s="24" t="s">
        <v>9</v>
      </c>
    </row>
    <row r="10" spans="1:6" s="2" customFormat="1" ht="108" customHeight="1" thickBot="1" x14ac:dyDescent="0.3">
      <c r="A10" s="46">
        <v>1.1000000000000001</v>
      </c>
      <c r="B10" s="25" t="s">
        <v>39</v>
      </c>
      <c r="C10" s="28" t="s">
        <v>0</v>
      </c>
      <c r="D10" s="29">
        <v>1</v>
      </c>
      <c r="E10" s="31"/>
      <c r="F10" s="31">
        <f>D10*E10</f>
        <v>0</v>
      </c>
    </row>
    <row r="11" spans="1:6" ht="15" customHeight="1" thickBot="1" x14ac:dyDescent="0.3">
      <c r="A11" s="67" t="s">
        <v>11</v>
      </c>
      <c r="B11" s="68"/>
      <c r="C11" s="68"/>
      <c r="D11" s="68"/>
      <c r="E11" s="85"/>
      <c r="F11" s="26">
        <f>SUM(F10)</f>
        <v>0</v>
      </c>
    </row>
    <row r="12" spans="1:6" s="3" customFormat="1" ht="10.5" customHeight="1" x14ac:dyDescent="0.25">
      <c r="A12" s="86"/>
      <c r="B12" s="87"/>
      <c r="C12" s="87"/>
      <c r="D12" s="87"/>
      <c r="E12" s="87"/>
      <c r="F12" s="88"/>
    </row>
    <row r="13" spans="1:6" ht="51" x14ac:dyDescent="0.25">
      <c r="A13" s="27" t="s">
        <v>12</v>
      </c>
      <c r="B13" s="17" t="s">
        <v>15</v>
      </c>
      <c r="C13" s="22" t="s">
        <v>6</v>
      </c>
      <c r="D13" s="23" t="s">
        <v>7</v>
      </c>
      <c r="E13" s="24" t="s">
        <v>8</v>
      </c>
      <c r="F13" s="24" t="s">
        <v>9</v>
      </c>
    </row>
    <row r="14" spans="1:6" ht="67.5" customHeight="1" x14ac:dyDescent="0.25">
      <c r="A14" s="28">
        <v>2.1</v>
      </c>
      <c r="B14" s="47" t="s">
        <v>24</v>
      </c>
      <c r="C14" s="28" t="s">
        <v>16</v>
      </c>
      <c r="D14" s="29">
        <v>380</v>
      </c>
      <c r="E14" s="31"/>
      <c r="F14" s="31">
        <f t="shared" ref="F14" si="0">D14*E14</f>
        <v>0</v>
      </c>
    </row>
    <row r="15" spans="1:6" ht="54.75" customHeight="1" x14ac:dyDescent="0.25">
      <c r="A15" s="28">
        <v>2.2000000000000002</v>
      </c>
      <c r="B15" s="47" t="s">
        <v>42</v>
      </c>
      <c r="C15" s="28" t="s">
        <v>16</v>
      </c>
      <c r="D15" s="29">
        <v>26</v>
      </c>
      <c r="E15" s="31"/>
      <c r="F15" s="31">
        <f t="shared" ref="F15" si="1">D15*E15</f>
        <v>0</v>
      </c>
    </row>
    <row r="16" spans="1:6" ht="57.75" customHeight="1" x14ac:dyDescent="0.25">
      <c r="A16" s="28">
        <v>2.2999999999999998</v>
      </c>
      <c r="B16" s="47" t="s">
        <v>43</v>
      </c>
      <c r="C16" s="28" t="s">
        <v>16</v>
      </c>
      <c r="D16" s="29">
        <v>58</v>
      </c>
      <c r="E16" s="31"/>
      <c r="F16" s="31">
        <f t="shared" ref="F16:F17" si="2">D16*E16</f>
        <v>0</v>
      </c>
    </row>
    <row r="17" spans="1:6" ht="41.25" customHeight="1" x14ac:dyDescent="0.25">
      <c r="A17" s="28">
        <v>2.4</v>
      </c>
      <c r="B17" s="47" t="s">
        <v>18</v>
      </c>
      <c r="C17" s="28" t="s">
        <v>17</v>
      </c>
      <c r="D17" s="29">
        <v>65.5</v>
      </c>
      <c r="E17" s="31"/>
      <c r="F17" s="31">
        <f t="shared" si="2"/>
        <v>0</v>
      </c>
    </row>
    <row r="18" spans="1:6" ht="39.75" customHeight="1" x14ac:dyDescent="0.25">
      <c r="A18" s="28">
        <v>2.5</v>
      </c>
      <c r="B18" s="47" t="s">
        <v>19</v>
      </c>
      <c r="C18" s="28" t="s">
        <v>17</v>
      </c>
      <c r="D18" s="29">
        <v>74.5</v>
      </c>
      <c r="E18" s="31"/>
      <c r="F18" s="31">
        <f t="shared" ref="F18" si="3">D18*E18</f>
        <v>0</v>
      </c>
    </row>
    <row r="19" spans="1:6" ht="54.75" customHeight="1" thickBot="1" x14ac:dyDescent="0.3">
      <c r="A19" s="28">
        <v>2.6</v>
      </c>
      <c r="B19" s="47" t="s">
        <v>40</v>
      </c>
      <c r="C19" s="28" t="s">
        <v>17</v>
      </c>
      <c r="D19" s="29">
        <v>34</v>
      </c>
      <c r="E19" s="31"/>
      <c r="F19" s="31">
        <f t="shared" ref="F19" si="4">D19*E19</f>
        <v>0</v>
      </c>
    </row>
    <row r="20" spans="1:6" ht="16.5" customHeight="1" thickBot="1" x14ac:dyDescent="0.3">
      <c r="A20" s="67" t="s">
        <v>13</v>
      </c>
      <c r="B20" s="68"/>
      <c r="C20" s="68"/>
      <c r="D20" s="68"/>
      <c r="E20" s="68"/>
      <c r="F20" s="26">
        <f>SUM(F14:F19)</f>
        <v>0</v>
      </c>
    </row>
    <row r="21" spans="1:6" ht="11.25" customHeight="1" x14ac:dyDescent="0.25">
      <c r="A21" s="42"/>
      <c r="B21" s="42"/>
      <c r="C21" s="42"/>
      <c r="D21" s="42"/>
      <c r="E21" s="42"/>
      <c r="F21" s="43"/>
    </row>
    <row r="22" spans="1:6" s="3" customFormat="1" ht="11.25" customHeight="1" x14ac:dyDescent="0.25">
      <c r="A22" s="54"/>
      <c r="B22" s="55"/>
      <c r="C22" s="55"/>
      <c r="D22" s="55"/>
      <c r="E22" s="55"/>
      <c r="F22" s="56"/>
    </row>
    <row r="23" spans="1:6" ht="58.5" customHeight="1" x14ac:dyDescent="0.25">
      <c r="A23" s="35" t="s">
        <v>20</v>
      </c>
      <c r="B23" s="36" t="s">
        <v>21</v>
      </c>
      <c r="C23" s="37" t="s">
        <v>6</v>
      </c>
      <c r="D23" s="38" t="s">
        <v>7</v>
      </c>
      <c r="E23" s="39" t="s">
        <v>8</v>
      </c>
      <c r="F23" s="39" t="s">
        <v>9</v>
      </c>
    </row>
    <row r="24" spans="1:6" ht="38.25" x14ac:dyDescent="0.25">
      <c r="A24" s="75">
        <v>3.1</v>
      </c>
      <c r="B24" s="48" t="s">
        <v>25</v>
      </c>
      <c r="C24" s="49"/>
      <c r="D24" s="40"/>
      <c r="E24" s="41"/>
      <c r="F24" s="31"/>
    </row>
    <row r="25" spans="1:6" ht="71.25" customHeight="1" x14ac:dyDescent="0.25">
      <c r="A25" s="76"/>
      <c r="B25" s="25" t="s">
        <v>26</v>
      </c>
      <c r="C25" s="75" t="s">
        <v>16</v>
      </c>
      <c r="D25" s="69">
        <v>380</v>
      </c>
      <c r="E25" s="72"/>
      <c r="F25" s="72">
        <f>D25*E25</f>
        <v>0</v>
      </c>
    </row>
    <row r="26" spans="1:6" ht="66.75" customHeight="1" x14ac:dyDescent="0.25">
      <c r="A26" s="76"/>
      <c r="B26" s="25" t="s">
        <v>28</v>
      </c>
      <c r="C26" s="76"/>
      <c r="D26" s="70"/>
      <c r="E26" s="73"/>
      <c r="F26" s="73"/>
    </row>
    <row r="27" spans="1:6" ht="69" customHeight="1" x14ac:dyDescent="0.25">
      <c r="A27" s="76"/>
      <c r="B27" s="25" t="s">
        <v>27</v>
      </c>
      <c r="C27" s="76"/>
      <c r="D27" s="70"/>
      <c r="E27" s="73"/>
      <c r="F27" s="73"/>
    </row>
    <row r="28" spans="1:6" ht="80.25" customHeight="1" x14ac:dyDescent="0.25">
      <c r="A28" s="77"/>
      <c r="B28" s="25" t="s">
        <v>29</v>
      </c>
      <c r="C28" s="77"/>
      <c r="D28" s="71"/>
      <c r="E28" s="74"/>
      <c r="F28" s="74"/>
    </row>
    <row r="29" spans="1:6" ht="44.25" customHeight="1" x14ac:dyDescent="0.25">
      <c r="A29" s="50">
        <v>3.2</v>
      </c>
      <c r="B29" s="25" t="s">
        <v>41</v>
      </c>
      <c r="C29" s="50" t="s">
        <v>16</v>
      </c>
      <c r="D29" s="51">
        <v>13</v>
      </c>
      <c r="E29" s="31"/>
      <c r="F29" s="31">
        <f t="shared" ref="F29:F34" si="5">D29*E29</f>
        <v>0</v>
      </c>
    </row>
    <row r="30" spans="1:6" ht="93" customHeight="1" x14ac:dyDescent="0.25">
      <c r="A30" s="28">
        <v>3.3</v>
      </c>
      <c r="B30" s="25" t="s">
        <v>31</v>
      </c>
      <c r="C30" s="28" t="s">
        <v>16</v>
      </c>
      <c r="D30" s="29">
        <v>26</v>
      </c>
      <c r="E30" s="31"/>
      <c r="F30" s="31">
        <f t="shared" si="5"/>
        <v>0</v>
      </c>
    </row>
    <row r="31" spans="1:6" ht="118.5" customHeight="1" x14ac:dyDescent="0.25">
      <c r="A31" s="28">
        <v>3.4</v>
      </c>
      <c r="B31" s="25" t="s">
        <v>30</v>
      </c>
      <c r="C31" s="28" t="s">
        <v>16</v>
      </c>
      <c r="D31" s="29">
        <v>58</v>
      </c>
      <c r="E31" s="31"/>
      <c r="F31" s="31">
        <f t="shared" si="5"/>
        <v>0</v>
      </c>
    </row>
    <row r="32" spans="1:6" ht="172.5" customHeight="1" x14ac:dyDescent="0.25">
      <c r="A32" s="28">
        <v>3.5</v>
      </c>
      <c r="B32" s="25" t="s">
        <v>44</v>
      </c>
      <c r="C32" s="28" t="s">
        <v>17</v>
      </c>
      <c r="D32" s="29">
        <v>34</v>
      </c>
      <c r="E32" s="31"/>
      <c r="F32" s="31">
        <f t="shared" ref="F32" si="6">D32*E32</f>
        <v>0</v>
      </c>
    </row>
    <row r="33" spans="1:6" ht="117" customHeight="1" x14ac:dyDescent="0.25">
      <c r="A33" s="28">
        <v>3.6</v>
      </c>
      <c r="B33" s="25" t="s">
        <v>32</v>
      </c>
      <c r="C33" s="28" t="s">
        <v>17</v>
      </c>
      <c r="D33" s="29">
        <v>65.5</v>
      </c>
      <c r="E33" s="31"/>
      <c r="F33" s="31">
        <f t="shared" si="5"/>
        <v>0</v>
      </c>
    </row>
    <row r="34" spans="1:6" ht="75" customHeight="1" thickBot="1" x14ac:dyDescent="0.3">
      <c r="A34" s="28">
        <v>3.7</v>
      </c>
      <c r="B34" s="25" t="s">
        <v>33</v>
      </c>
      <c r="C34" s="28" t="s">
        <v>17</v>
      </c>
      <c r="D34" s="29">
        <v>84.5</v>
      </c>
      <c r="E34" s="31"/>
      <c r="F34" s="31">
        <f t="shared" si="5"/>
        <v>0</v>
      </c>
    </row>
    <row r="35" spans="1:6" ht="18" customHeight="1" thickBot="1" x14ac:dyDescent="0.3">
      <c r="A35" s="67" t="s">
        <v>22</v>
      </c>
      <c r="B35" s="68"/>
      <c r="C35" s="68"/>
      <c r="D35" s="68"/>
      <c r="E35" s="68"/>
      <c r="F35" s="26">
        <f>SUM(F24:F34)</f>
        <v>0</v>
      </c>
    </row>
    <row r="36" spans="1:6" ht="13.5" customHeight="1" x14ac:dyDescent="0.25">
      <c r="A36" s="66"/>
      <c r="B36" s="66"/>
      <c r="C36" s="66"/>
      <c r="D36" s="66"/>
      <c r="E36" s="66"/>
      <c r="F36" s="66"/>
    </row>
    <row r="37" spans="1:6" ht="13.5" customHeight="1" thickBot="1" x14ac:dyDescent="0.3">
      <c r="A37" s="34"/>
      <c r="B37" s="34"/>
      <c r="C37" s="34"/>
      <c r="D37" s="34"/>
      <c r="E37" s="34"/>
      <c r="F37" s="34"/>
    </row>
    <row r="38" spans="1:6" s="2" customFormat="1" ht="16.5" customHeight="1" thickBot="1" x14ac:dyDescent="0.3">
      <c r="A38" s="32"/>
      <c r="B38" s="62" t="s">
        <v>14</v>
      </c>
      <c r="C38" s="63"/>
      <c r="D38" s="63"/>
      <c r="E38" s="63"/>
      <c r="F38" s="64"/>
    </row>
    <row r="39" spans="1:6" s="2" customFormat="1" ht="18" customHeight="1" x14ac:dyDescent="0.25">
      <c r="A39" s="33" t="str">
        <f>A9</f>
        <v>A.1</v>
      </c>
      <c r="B39" s="65" t="str">
        <f>B9</f>
        <v>Punët përgatitore</v>
      </c>
      <c r="C39" s="65"/>
      <c r="D39" s="65"/>
      <c r="E39" s="57">
        <f>F11</f>
        <v>0</v>
      </c>
      <c r="F39" s="58"/>
    </row>
    <row r="40" spans="1:6" s="2" customFormat="1" ht="18" customHeight="1" x14ac:dyDescent="0.25">
      <c r="A40" s="45" t="str">
        <f>A13</f>
        <v>A.2</v>
      </c>
      <c r="B40" s="78" t="str">
        <f>B13</f>
        <v xml:space="preserve">Punët demoluese </v>
      </c>
      <c r="C40" s="78"/>
      <c r="D40" s="78"/>
      <c r="E40" s="52">
        <f>F20</f>
        <v>0</v>
      </c>
      <c r="F40" s="53"/>
    </row>
    <row r="41" spans="1:6" s="2" customFormat="1" ht="18" customHeight="1" thickBot="1" x14ac:dyDescent="0.3">
      <c r="A41" s="44" t="str">
        <f>A13</f>
        <v>A.2</v>
      </c>
      <c r="B41" s="59" t="str">
        <f>B23</f>
        <v>Punimet renovuese</v>
      </c>
      <c r="C41" s="59"/>
      <c r="D41" s="59"/>
      <c r="E41" s="60">
        <f>F35</f>
        <v>0</v>
      </c>
      <c r="F41" s="61"/>
    </row>
    <row r="42" spans="1:6" s="2" customFormat="1" ht="18" customHeight="1" x14ac:dyDescent="0.25">
      <c r="A42" s="81" t="s">
        <v>2</v>
      </c>
      <c r="B42" s="81"/>
      <c r="C42" s="81"/>
      <c r="D42" s="82"/>
      <c r="E42" s="80">
        <f>SUM(E39:F41)</f>
        <v>0</v>
      </c>
      <c r="F42" s="80"/>
    </row>
    <row r="43" spans="1:6" s="2" customFormat="1" ht="18" customHeight="1" x14ac:dyDescent="0.25">
      <c r="A43" s="81" t="s">
        <v>3</v>
      </c>
      <c r="B43" s="81"/>
      <c r="C43" s="81"/>
      <c r="D43" s="82"/>
      <c r="E43" s="79"/>
      <c r="F43" s="79"/>
    </row>
    <row r="44" spans="1:6" s="2" customFormat="1" ht="18" customHeight="1" x14ac:dyDescent="0.25">
      <c r="A44" s="81" t="s">
        <v>1</v>
      </c>
      <c r="B44" s="81"/>
      <c r="C44" s="81"/>
      <c r="D44" s="82"/>
      <c r="E44" s="79">
        <f>E42+E43</f>
        <v>0</v>
      </c>
      <c r="F44" s="79"/>
    </row>
    <row r="61" spans="2:2" ht="15" x14ac:dyDescent="0.25">
      <c r="B61"/>
    </row>
    <row r="66" spans="3:3" ht="15" x14ac:dyDescent="0.25">
      <c r="C66"/>
    </row>
    <row r="82" spans="2:3" ht="15" x14ac:dyDescent="0.25">
      <c r="B82"/>
    </row>
    <row r="87" spans="2:3" ht="15" x14ac:dyDescent="0.25">
      <c r="C87"/>
    </row>
    <row r="113" spans="2:3" ht="15" x14ac:dyDescent="0.25">
      <c r="B113"/>
    </row>
    <row r="120" spans="2:3" ht="15" x14ac:dyDescent="0.25">
      <c r="C120"/>
    </row>
  </sheetData>
  <mergeCells count="30">
    <mergeCell ref="A8:B8"/>
    <mergeCell ref="A11:E11"/>
    <mergeCell ref="A20:E20"/>
    <mergeCell ref="A12:F12"/>
    <mergeCell ref="A1:F1"/>
    <mergeCell ref="A2:F2"/>
    <mergeCell ref="B4:F4"/>
    <mergeCell ref="A7:F7"/>
    <mergeCell ref="A6:F6"/>
    <mergeCell ref="E44:F44"/>
    <mergeCell ref="E43:F43"/>
    <mergeCell ref="E42:F42"/>
    <mergeCell ref="A44:D44"/>
    <mergeCell ref="A43:D43"/>
    <mergeCell ref="A42:D42"/>
    <mergeCell ref="E40:F40"/>
    <mergeCell ref="A22:F22"/>
    <mergeCell ref="E39:F39"/>
    <mergeCell ref="B41:D41"/>
    <mergeCell ref="E41:F41"/>
    <mergeCell ref="B38:F38"/>
    <mergeCell ref="B39:D39"/>
    <mergeCell ref="A36:F36"/>
    <mergeCell ref="A35:E35"/>
    <mergeCell ref="D25:D28"/>
    <mergeCell ref="E25:E28"/>
    <mergeCell ref="F25:F28"/>
    <mergeCell ref="A24:A28"/>
    <mergeCell ref="C25:C28"/>
    <mergeCell ref="B40:D40"/>
  </mergeCells>
  <conditionalFormatting sqref="F14 F10">
    <cfRule type="cellIs" dxfId="13" priority="55" stopIfTrue="1" operator="between">
      <formula>0</formula>
      <formula>0</formula>
    </cfRule>
  </conditionalFormatting>
  <conditionalFormatting sqref="F15">
    <cfRule type="cellIs" dxfId="12" priority="19" stopIfTrue="1" operator="between">
      <formula>0</formula>
      <formula>0</formula>
    </cfRule>
  </conditionalFormatting>
  <conditionalFormatting sqref="F19">
    <cfRule type="cellIs" dxfId="11" priority="17" stopIfTrue="1" operator="between">
      <formula>0</formula>
      <formula>0</formula>
    </cfRule>
  </conditionalFormatting>
  <conditionalFormatting sqref="F16">
    <cfRule type="cellIs" dxfId="10" priority="16" stopIfTrue="1" operator="between">
      <formula>0</formula>
      <formula>0</formula>
    </cfRule>
  </conditionalFormatting>
  <conditionalFormatting sqref="F25">
    <cfRule type="cellIs" dxfId="9" priority="14" stopIfTrue="1" operator="between">
      <formula>0</formula>
      <formula>0</formula>
    </cfRule>
  </conditionalFormatting>
  <conditionalFormatting sqref="F24">
    <cfRule type="cellIs" dxfId="8" priority="12" stopIfTrue="1" operator="between">
      <formula>0</formula>
      <formula>0</formula>
    </cfRule>
  </conditionalFormatting>
  <conditionalFormatting sqref="F30">
    <cfRule type="cellIs" dxfId="7" priority="11" stopIfTrue="1" operator="between">
      <formula>0</formula>
      <formula>0</formula>
    </cfRule>
  </conditionalFormatting>
  <conditionalFormatting sqref="F31">
    <cfRule type="cellIs" dxfId="6" priority="9" stopIfTrue="1" operator="between">
      <formula>0</formula>
      <formula>0</formula>
    </cfRule>
  </conditionalFormatting>
  <conditionalFormatting sqref="F33">
    <cfRule type="cellIs" dxfId="5" priority="6" stopIfTrue="1" operator="between">
      <formula>0</formula>
      <formula>0</formula>
    </cfRule>
  </conditionalFormatting>
  <conditionalFormatting sqref="F34">
    <cfRule type="cellIs" dxfId="4" priority="5" stopIfTrue="1" operator="between">
      <formula>0</formula>
      <formula>0</formula>
    </cfRule>
  </conditionalFormatting>
  <conditionalFormatting sqref="F18">
    <cfRule type="cellIs" dxfId="3" priority="4" stopIfTrue="1" operator="between">
      <formula>0</formula>
      <formula>0</formula>
    </cfRule>
  </conditionalFormatting>
  <conditionalFormatting sqref="F17">
    <cfRule type="cellIs" dxfId="2" priority="3" stopIfTrue="1" operator="between">
      <formula>0</formula>
      <formula>0</formula>
    </cfRule>
  </conditionalFormatting>
  <conditionalFormatting sqref="F32">
    <cfRule type="cellIs" dxfId="1" priority="2" stopIfTrue="1" operator="between">
      <formula>0</formula>
      <formula>0</formula>
    </cfRule>
  </conditionalFormatting>
  <conditionalFormatting sqref="F29">
    <cfRule type="cellIs" dxfId="0" priority="1" stopIfTrue="1" operator="between">
      <formula>0</formula>
      <formula>0</formula>
    </cfRule>
  </conditionalFormatting>
  <pageMargins left="0.78740157480314965" right="0.19685039370078741" top="0.39370078740157483" bottom="0.39370078740157483" header="0.19685039370078741" footer="0.19685039370078741"/>
  <pageSetup paperSize="9" scale="88" orientation="portrait" r:id="rId1"/>
  <headerFooter alignWithMargins="0">
    <oddFooter>&amp;L&amp;F&amp;RPage &amp;P</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BoQ_Obj. i Drejtorisë-Mitrovicë</vt:lpstr>
      <vt:lpstr>'BoQ_Obj. i Drejtorisë-Mitrovicë'!Print_Area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2019-11-04T07:54:38Z</dcterms:modified>
</cp:coreProperties>
</file>